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Multimedia\ZAMOWIENIA\UKE\wnioski\bialysatok sieziba\poprawione\"/>
    </mc:Choice>
  </mc:AlternateContent>
  <bookViews>
    <workbookView xWindow="-120" yWindow="-120" windowWidth="20730" windowHeight="11160"/>
  </bookViews>
  <sheets>
    <sheet name="KOŚ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8" i="1" l="1"/>
  <c r="G102" i="1"/>
  <c r="G94" i="1"/>
  <c r="G84" i="1"/>
  <c r="G73" i="1"/>
  <c r="G61" i="1"/>
  <c r="G51" i="1"/>
  <c r="G45" i="1"/>
  <c r="G39" i="1"/>
  <c r="G35" i="1"/>
  <c r="G27" i="1"/>
  <c r="G18" i="1"/>
  <c r="G15" i="1"/>
  <c r="G103" i="1" l="1"/>
  <c r="G62" i="1"/>
  <c r="G46" i="1"/>
  <c r="G109" i="1" l="1"/>
</calcChain>
</file>

<file path=xl/sharedStrings.xml><?xml version="1.0" encoding="utf-8"?>
<sst xmlns="http://schemas.openxmlformats.org/spreadsheetml/2006/main" count="359" uniqueCount="266">
  <si>
    <t>Lp.</t>
  </si>
  <si>
    <t>Podstawa</t>
  </si>
  <si>
    <t>Opis robót</t>
  </si>
  <si>
    <t>Jednostka</t>
  </si>
  <si>
    <t>Obmiar</t>
  </si>
  <si>
    <t>Cena jedn.</t>
  </si>
  <si>
    <t>Wartość</t>
  </si>
  <si>
    <t>1</t>
  </si>
  <si>
    <t>2</t>
  </si>
  <si>
    <t>3</t>
  </si>
  <si>
    <t>4</t>
  </si>
  <si>
    <t>5</t>
  </si>
  <si>
    <t>6</t>
  </si>
  <si>
    <t>7</t>
  </si>
  <si>
    <t>ROBOTY BRANŻY BUDOWLANEJ</t>
  </si>
  <si>
    <t>1.1</t>
  </si>
  <si>
    <t>Rozbiórki i demontaże</t>
  </si>
  <si>
    <t>KNR 2-02 1021-01_x000D_
analogia</t>
  </si>
  <si>
    <t>Szafy wnękowe - demontaż (tylko R) i utylizacja</t>
  </si>
  <si>
    <t>m2</t>
  </si>
  <si>
    <t>KNR-W 4-01 0346-03</t>
  </si>
  <si>
    <t>Rozebranie ścianek z cegieł na zaprawie cementowo-wapiennej o grubości 1/2 ceg.</t>
  </si>
  <si>
    <t>KNR-W 4-01 0346-04</t>
  </si>
  <si>
    <t>Rozebranie ścianek z cegieł na zaprawie cementowej o grubości 1/4 ceg.</t>
  </si>
  <si>
    <t>KNR-W 4-01 0817-05</t>
  </si>
  <si>
    <t>Demontaż listew przyściennych z PCW</t>
  </si>
  <si>
    <t>m</t>
  </si>
  <si>
    <t>Demontaż odbojnic ściennych z PCW</t>
  </si>
  <si>
    <t>KNR 4-01 1205-01</t>
  </si>
  <si>
    <t>Zerwanie starych tapet lub zmycie i usunięcie starych powłok malarskich ze ścian</t>
  </si>
  <si>
    <t>KNR-W 4-01 0818-05</t>
  </si>
  <si>
    <t>Zerwanie posadzki z tworzyw sztucznych</t>
  </si>
  <si>
    <t>8</t>
  </si>
  <si>
    <t>Rozebranie ścianek z cegieł na zaprawie cementowej o grubości 1/4 ceg. [lazienki]</t>
  </si>
  <si>
    <t>9</t>
  </si>
  <si>
    <t>KNR 4-01 0811-07</t>
  </si>
  <si>
    <t>Rozebranie posadzki z płytek na zaprawie cementowej</t>
  </si>
  <si>
    <t>10</t>
  </si>
  <si>
    <t>Rozebranie okładziny ściennej z płytek na zaprawie cementowej</t>
  </si>
  <si>
    <t>RAZEM 1.1 Rozbiórki i demontaże</t>
  </si>
  <si>
    <t>1.2</t>
  </si>
  <si>
    <t>Ścianki działowe</t>
  </si>
  <si>
    <t>11</t>
  </si>
  <si>
    <t>KNR-W 2-02 2003-04</t>
  </si>
  <si>
    <t>Ścianki działowe GR z płyt gipsowo-kartonowych na rusztach metalowych pojedynczych z pokryciem obustronnym dwuwarstwowo 50-02</t>
  </si>
  <si>
    <t>RAZEM 1.2 Ścianki działowe</t>
  </si>
  <si>
    <t>1.3</t>
  </si>
  <si>
    <t>Remont ścian i sufitów pomieszczeń biurowych</t>
  </si>
  <si>
    <t>12</t>
  </si>
  <si>
    <t>KNR-W 4-01 1216-01</t>
  </si>
  <si>
    <t>Zabezpieczenie podłóg folią</t>
  </si>
  <si>
    <t>13</t>
  </si>
  <si>
    <t>KNR-W 2-02 0806-02</t>
  </si>
  <si>
    <t>Tynki wewnętrzne zwykłe kat. IV wykonywane ręcznie na stropach płaskich</t>
  </si>
  <si>
    <t>14</t>
  </si>
  <si>
    <t>KNR-W 2-02 0806-01</t>
  </si>
  <si>
    <t>Tynki wewnętrzne zwykłe kat. IV wykonywane ręcznie na ścianach i pilastrach</t>
  </si>
  <si>
    <t>15</t>
  </si>
  <si>
    <t>KNR-W 2-02 2011-04</t>
  </si>
  <si>
    <t>Tynki (gładzie) jednowarstwowe wewnętrzne grubości 3 mm z gipsu szpachlowego wykonywane ręcznie na stropach na podłożu z tynku</t>
  </si>
  <si>
    <t>16</t>
  </si>
  <si>
    <t>KNR-W 2-02 2011-02</t>
  </si>
  <si>
    <t>Tynki (gładzie) jednowarstwowe wewnętrzne grubości 3 mm z gipsu szpachlowego wykonywane ręcznie na ścianach na podłożu z tynku</t>
  </si>
  <si>
    <t>17</t>
  </si>
  <si>
    <t>KNR-W 2-02 1511-01</t>
  </si>
  <si>
    <t>Dwukrotne malowanie farbami poliwinylowymi powierzchni wewnętrznych - tynków gładkich [sufity]</t>
  </si>
  <si>
    <t>18</t>
  </si>
  <si>
    <t>Dwukrotne malowanie farbami poliwinylowymi powierzchni wewnętrznych - tynków gładkich [ściany]</t>
  </si>
  <si>
    <t>RAZEM 1.3 Remont ścian i sufitów pomieszczeń biurowych</t>
  </si>
  <si>
    <t>1.4</t>
  </si>
  <si>
    <t>Posadzki i okładziny wewnętrzne biur i korytarzy</t>
  </si>
  <si>
    <t>19</t>
  </si>
  <si>
    <t xml:space="preserve">NNRNKB 202 1126-02 1126-03 </t>
  </si>
  <si>
    <t>(z.VI) Warstwy wyrównawcze grubości 6 cm zatarte na gładko pod posadzki wykonywane przy użyciu "Miksokreta" w pomieszczeniach o pow. do 8 m2</t>
  </si>
  <si>
    <t>20</t>
  </si>
  <si>
    <t>NNRNKB 202 1130-02</t>
  </si>
  <si>
    <t>(z.VII) Warstwy wyrównujące i wygładzające z zaprawy samopoziomującej grubości 5 mm wykonywane w pomieszczeniach o pow. ponad 8 m2</t>
  </si>
  <si>
    <t>21</t>
  </si>
  <si>
    <t>KNR-W 2-02 1123-03</t>
  </si>
  <si>
    <t>Ułożenie na klej wykładziny dywanowej - płytki</t>
  </si>
  <si>
    <t>22</t>
  </si>
  <si>
    <t>KNR-W 2-02 1123-01</t>
  </si>
  <si>
    <t>Posadzki z wykładzin z tworzyw sztucznych antyelektrostatyczne</t>
  </si>
  <si>
    <t>23</t>
  </si>
  <si>
    <t>KNR-W 2-02 1124-06</t>
  </si>
  <si>
    <t>Posadzki - listwy przyścienne z tworzyw sztucznych - profile</t>
  </si>
  <si>
    <t>24</t>
  </si>
  <si>
    <t>KNR 0-33 0118-08</t>
  </si>
  <si>
    <t>Montaż profili parapetowych</t>
  </si>
  <si>
    <t>RAZEM 1.4 Posadzki i okładziny wewnętrzne biur i korytarzy</t>
  </si>
  <si>
    <t>1.5</t>
  </si>
  <si>
    <t>Posadzki i okładziny wewnętrzne łazienek</t>
  </si>
  <si>
    <t>25</t>
  </si>
  <si>
    <t>NNRNKB 202 1118-11</t>
  </si>
  <si>
    <t>(z.IV) Posadzki jedno- i dwubarwne z płytek terakotowych o wym. 40x40 cm luzem na zaprawie klejowej "ATLAS" w pomieszczeniach o pow. do 8 m2</t>
  </si>
  <si>
    <t>26</t>
  </si>
  <si>
    <t>NNRNKB 202 0837-05</t>
  </si>
  <si>
    <t>(z.IV) Licowanie ścian o pow. do 5 m2 płytkami glazurowanymi o wym. 30x30 cm na zaprawie klejowej "ATLAS"</t>
  </si>
  <si>
    <t>RAZEM 1.5 Posadzki i okładziny wewnętrzne łazienek</t>
  </si>
  <si>
    <t>1.6</t>
  </si>
  <si>
    <t>Stolarka drzwiowa</t>
  </si>
  <si>
    <t>27</t>
  </si>
  <si>
    <t>KNR-W 4-01 0353-04</t>
  </si>
  <si>
    <t>Wykucie z muru ościeżnic drewnianych o powierzchni do 2 m2</t>
  </si>
  <si>
    <t>szt.</t>
  </si>
  <si>
    <t>28</t>
  </si>
  <si>
    <t>KNR-W 2-02 1022-01</t>
  </si>
  <si>
    <t>Drzwi wewnętrzne. Skrzydła drzwiowe płytowe wewnętrzne pełne jednoskrzydłowe fabrycznie wykończone wraz z ościeżnicą opaskową. Zamek, wkładka bębenkowa standard.</t>
  </si>
  <si>
    <t>kpl.</t>
  </si>
  <si>
    <t>29</t>
  </si>
  <si>
    <t>Drzwi wewnętrzne. Skrzydła drzwiowe płytowe wewnętrzne pełne jednoskrzydłowe fabrycznie wykończone wraz z ościeżnicą. Antywłamaniowe klasy C, zamek, elektrozaczep, kontrola dostępu.</t>
  </si>
  <si>
    <t>30</t>
  </si>
  <si>
    <t>KNR 0-19 1024-08</t>
  </si>
  <si>
    <t>Montaż drzwi aluminiowych dwuskrzydłowych z naświetlami. Pochwyt, zamek, kontrola dostępu.</t>
  </si>
  <si>
    <t>RAZEM 1.6 Stolarka drzwiowa</t>
  </si>
  <si>
    <t>RAZEM 1 ROBOTY BRANŻY BUDOWLANEJ</t>
  </si>
  <si>
    <t>WYPOSAŻENIE SANITARNE ŁAZIENEK</t>
  </si>
  <si>
    <t>2.1</t>
  </si>
  <si>
    <t>Wymiana elementów instalacji</t>
  </si>
  <si>
    <t>31</t>
  </si>
  <si>
    <t>KNR-W 4-02 0201-03</t>
  </si>
  <si>
    <t>Wymiana odcinka rury żeliwnej kanalizacyjnej kielichowej o śr. 100 mm</t>
  </si>
  <si>
    <t>msc.</t>
  </si>
  <si>
    <t>32</t>
  </si>
  <si>
    <t>KNR-W 4-02 0110-02</t>
  </si>
  <si>
    <t>Wymiana odcinka rury stalowej ocynkowanej o śr. 20 mm</t>
  </si>
  <si>
    <t>RAZEM 2.1 Wymiana elementów instalacji</t>
  </si>
  <si>
    <t>2.2</t>
  </si>
  <si>
    <t>Wymiana elementów bialego montażu</t>
  </si>
  <si>
    <t>33</t>
  </si>
  <si>
    <t>KNR-W 4-02 0235-01</t>
  </si>
  <si>
    <t>Demontaż urządzeń sanitarnych bez korkowania podejść dopływowych i odpływowych - pisuar</t>
  </si>
  <si>
    <t>34</t>
  </si>
  <si>
    <t>KNR-W 4-02 0235-06</t>
  </si>
  <si>
    <t>Demontaż urządzeń sanitarnych bez korkowania podejść dopływowych i odpływowych - umywalka</t>
  </si>
  <si>
    <t>35</t>
  </si>
  <si>
    <t>KNR-W 4-02 0235-08</t>
  </si>
  <si>
    <t>Demontaż urządzeń sanitarnych bez korkowania podejść dopływowych i odpływowych - ustęp z miską porcelanową</t>
  </si>
  <si>
    <t>36</t>
  </si>
  <si>
    <t>KNR-W 4-02 0141-01</t>
  </si>
  <si>
    <t>Demontaż baterii umywalkowej lub zmywakowej</t>
  </si>
  <si>
    <t>37</t>
  </si>
  <si>
    <t>KNR-W 2-15 0234-02</t>
  </si>
  <si>
    <t>Pisuary pojedyncze z zaworem spłukującym</t>
  </si>
  <si>
    <t>38</t>
  </si>
  <si>
    <t>KNR-W 2-15 0233-03</t>
  </si>
  <si>
    <t>Ustępy z płuczką ustępową typu "kompakt"</t>
  </si>
  <si>
    <t>39</t>
  </si>
  <si>
    <t>KNR-W 2-15 0230-02</t>
  </si>
  <si>
    <t>Umywalki pojedyncze porcelanowe z syfonem gruszkowym</t>
  </si>
  <si>
    <t>40</t>
  </si>
  <si>
    <t>KNR-W 2-15 0137-02</t>
  </si>
  <si>
    <t>Baterie umywalkowe lub zmywakowe stojące o śr. nominalnej 15 mm</t>
  </si>
  <si>
    <t>RAZEM 2.2 Wymiana elementów bialego montażu</t>
  </si>
  <si>
    <t>RAZEM 2 WYPOSAŻENIE SANITARNE ŁAZIENEK</t>
  </si>
  <si>
    <t>INSTALACJE ELEKTRYCZNE i TELETECHNICZNE</t>
  </si>
  <si>
    <t>3.1</t>
  </si>
  <si>
    <t>Instalacje elektryczne odbiorcze</t>
  </si>
  <si>
    <t>41</t>
  </si>
  <si>
    <t>KNNR 5 1207-03</t>
  </si>
  <si>
    <t>Wykucie bruzd dla przewodów wtynkowych w betonie</t>
  </si>
  <si>
    <t>42</t>
  </si>
  <si>
    <t>KNNR 5 1208-01</t>
  </si>
  <si>
    <t>Zaprawianie bruzd o szerokości do 25 mm</t>
  </si>
  <si>
    <t>43</t>
  </si>
  <si>
    <t>KNNR 5 1209-0902</t>
  </si>
  <si>
    <t>Przebijanie otworów śr. 40 mm o długości do 10 cm w ścianach lub stropach z betonu</t>
  </si>
  <si>
    <t>otw.</t>
  </si>
  <si>
    <t>44</t>
  </si>
  <si>
    <t>KNNR 5 0301-09 pozycja za- stępcza</t>
  </si>
  <si>
    <t>Przygotowanie podłoża pod osprzęt instalacyjny moco- wany przez przykręcenie do konsolek osadzonych w podłożu - wykonanie ślepych otworów w podłożu beto- nowym</t>
  </si>
  <si>
    <t>45</t>
  </si>
  <si>
    <t>KNNR 5 0302-01</t>
  </si>
  <si>
    <t>Puszki instalacyjne podtynkowe pojedyncze o śr.do 60 mm</t>
  </si>
  <si>
    <t>46</t>
  </si>
  <si>
    <t>KNNR 5 0209-02_x000D_
analogia</t>
  </si>
  <si>
    <t>Przewody kabelkowe o łącznym przekroju żył do 12.5 mm2 układane w gotowych korytkach i rurkach - YDY 3x2,5</t>
  </si>
  <si>
    <t>47</t>
  </si>
  <si>
    <t>KNNR 5 0308-03</t>
  </si>
  <si>
    <t>Gniazda pojedyncze podtynkowe IP20 16A 230V</t>
  </si>
  <si>
    <t>48</t>
  </si>
  <si>
    <t>KNNR 5 0308-05</t>
  </si>
  <si>
    <t>Gniazda pojedyncze podtynkowe IP44 16A 230V</t>
  </si>
  <si>
    <t>RAZEM 3.1 Instalacje elektryczne odbiorcze</t>
  </si>
  <si>
    <t>3.2</t>
  </si>
  <si>
    <t>Instalacja i osprzęt oświetleniowy</t>
  </si>
  <si>
    <t>49</t>
  </si>
  <si>
    <t>50</t>
  </si>
  <si>
    <t>51</t>
  </si>
  <si>
    <t>Przewody kabelkowe o łącznym przekroju żył do 12.5 mm2 układane w gotowych korytkach i rurkach - YDY 5x1,5</t>
  </si>
  <si>
    <t>52</t>
  </si>
  <si>
    <t>53</t>
  </si>
  <si>
    <t>54</t>
  </si>
  <si>
    <t>55</t>
  </si>
  <si>
    <t>KNNR 5 0307-01</t>
  </si>
  <si>
    <t>Łączniki i przyciski instalacyjne bryzgoszczelne jedno- biegunowe - łączniki bryzgoszczelne jednobiegunowe IP44 10A</t>
  </si>
  <si>
    <t>56</t>
  </si>
  <si>
    <t>KNNR 5 0307-02</t>
  </si>
  <si>
    <t>Łączniki świecznikowe - łączniki bryzgoszczelne schodowe IP44 10A</t>
  </si>
  <si>
    <t>57</t>
  </si>
  <si>
    <t>KNNR 5 0503-01 pozycja za- stępcza</t>
  </si>
  <si>
    <t>Oprawy oświetleniowe w sufitach podwieszanych -oprawa A (zgodnie z parametrami zawartymi w projek- cie)</t>
  </si>
  <si>
    <t>RAZEM 3.2 Instalacja i osprzęt oświetleniowy</t>
  </si>
  <si>
    <t>3.3</t>
  </si>
  <si>
    <t>Instalacje teleinformatyczne</t>
  </si>
  <si>
    <t>58</t>
  </si>
  <si>
    <t>_x000D_
analiza indywidualna</t>
  </si>
  <si>
    <t>Rozbiórka posadzki</t>
  </si>
  <si>
    <t>59</t>
  </si>
  <si>
    <t>KNNR 5 1209-1202</t>
  </si>
  <si>
    <t>Przebijanie otworów śr. 40 mm o długości do 40 cm w ścianach lub stropach z betonu</t>
  </si>
  <si>
    <t>60</t>
  </si>
  <si>
    <t>Naprawa nawierzchni i posadzki</t>
  </si>
  <si>
    <t>61</t>
  </si>
  <si>
    <t>KNNR 5 0404-01 pozycja za- stępcza</t>
  </si>
  <si>
    <t>Tablice rozdzielcze o masie do 10 kg - szafka GPD</t>
  </si>
  <si>
    <t>62</t>
  </si>
  <si>
    <t>KNNR 5 0102-03_x000D_
analogia</t>
  </si>
  <si>
    <t>Rury winidurowe karbowane (giętkie) o śr.do 26 mm układane p.t. w gotowych bruzdach w betonie</t>
  </si>
  <si>
    <t>63</t>
  </si>
  <si>
    <t>KNNR 5 0209-01_x000D_
analogia</t>
  </si>
  <si>
    <t>Przewody kabelkowe o łącznym przekroju żył do 7.5 mm2 układane w gotowych korytkach i na drabinkach - UTP kat. 6</t>
  </si>
  <si>
    <t>64</t>
  </si>
  <si>
    <t>KNNR 5 0308-01 pozycja za- stępcza</t>
  </si>
  <si>
    <t>Gniazda instalacyjne - gniazdo RJ45 kat 6</t>
  </si>
  <si>
    <t>65</t>
  </si>
  <si>
    <t>KNR-W 5-05 1508-01</t>
  </si>
  <si>
    <t>Instalacja SSWiN</t>
  </si>
  <si>
    <t>msc</t>
  </si>
  <si>
    <t>RAZEM 3.3 Instalacje teleinformatyczne</t>
  </si>
  <si>
    <t>3.4</t>
  </si>
  <si>
    <t>Pomiary</t>
  </si>
  <si>
    <t>66</t>
  </si>
  <si>
    <t>KNNR 5 1301-01</t>
  </si>
  <si>
    <t>Sprawdzenie i pomiar 1-fazowego obwodu elektryczne- go niskiego napięcia</t>
  </si>
  <si>
    <t>pomiar</t>
  </si>
  <si>
    <t>67</t>
  </si>
  <si>
    <t>KNNR 5 1304-05</t>
  </si>
  <si>
    <t>Badania i pomiary instalacji skuteczności zerowania (pierwszy pomiar)</t>
  </si>
  <si>
    <t>68</t>
  </si>
  <si>
    <t>KNNR 5 1304-06</t>
  </si>
  <si>
    <t>Badania i pomiary instalacji skuteczności zerowania (każdy następny pomiar)</t>
  </si>
  <si>
    <t>69</t>
  </si>
  <si>
    <t>KNNR 5 1304-01</t>
  </si>
  <si>
    <t>Badania i pomiary instalacji uziemiającej (pierwszy po- miar)</t>
  </si>
  <si>
    <t>70</t>
  </si>
  <si>
    <t>KNNR 5 1302-03</t>
  </si>
  <si>
    <t>Badanie linii kablowej N.N.- kabel 4-żyłowy</t>
  </si>
  <si>
    <t>odc.</t>
  </si>
  <si>
    <t>71</t>
  </si>
  <si>
    <t>KNNR 5 1302-04</t>
  </si>
  <si>
    <t>Badanie linii kablowej N.N.- kabel 5-żyłowy</t>
  </si>
  <si>
    <t>RAZEM 3.4 Pomiary</t>
  </si>
  <si>
    <t>RAZEM 3 INSTALACJE ELEKTRYCZNE i TELETECHNICZNE</t>
  </si>
  <si>
    <t>KLIMATYZACJA</t>
  </si>
  <si>
    <t>72</t>
  </si>
  <si>
    <t>KNR 7-28 0206-03</t>
  </si>
  <si>
    <t>Przebicie otworów o pow.do 0.1 m2 dla przewodów klimatyzacyjnych w ścianach betonowych o grubości do 20 cm</t>
  </si>
  <si>
    <t>73</t>
  </si>
  <si>
    <t/>
  </si>
  <si>
    <t>Klimatyzator (montaż jednostki wew. wraz z orurowaniem)</t>
  </si>
  <si>
    <t>74</t>
  </si>
  <si>
    <t>KNR 2-17 0205-05</t>
  </si>
  <si>
    <t>Jednostka zewnętrzna</t>
  </si>
  <si>
    <t>RAZEM 4 KLIMATYZACJA</t>
  </si>
  <si>
    <t>RAZEM kosztorys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</si>
</sst>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#\ ###\ ##0.00"/>
    <numFmt numFmtId="165" formatCode="#\ ###\ ###\ ##0.000"/>
  </numFmts>
  <fonts count="4" x14ac:knownFonts="1">
    <font>
      <sz val="11"/>
      <color theme="1"/>
      <name val="Calibri"/>
      <family val="2"/>
      <scheme val="minor"/>
    </font>
    <font>
      <b/>
      <sz val="11"/>
      <color theme="0"/>
      <name val="Century Gothic"/>
    </font>
    <font>
      <b/>
      <sz val="11"/>
      <name val="Century Gothic"/>
    </font>
    <font>
      <sz val="11"/>
      <name val="Century Gothic"/>
    </font>
  </fonts>
  <fills count="5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79998168889431442"/>
        <bgColor indexed="65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vertical="center" wrapText="1" justifyLastLine="1"/>
    </xf>
    <xf numFmtId="164" fontId="2" fillId="3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5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2" fillId="4" borderId="1" xfId="0" applyNumberFormat="1" applyFont="1" applyFill="1" applyBorder="1" applyAlignment="1">
      <alignment vertical="center" wrapText="1"/>
    </xf>
    <xf numFmtId="164" fontId="3" fillId="0" borderId="2" xfId="0" applyNumberFormat="1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10"/>
  <sheetViews>
    <sheetView tabSelected="1" topLeftCell="A96" workbookViewId="0">
      <selection activeCell="E93" sqref="E93"/>
    </sheetView>
  </sheetViews>
  <sheetFormatPr defaultRowHeight="14.5" x14ac:dyDescent="0.35"/>
  <cols>
    <col min="1" max="1" width="14.26953125" customWidth="1"/>
    <col min="2" max="2" width="28.54296875" customWidth="1"/>
    <col min="3" max="3" width="57.1796875" customWidth="1"/>
    <col min="4" max="7" width="14.26953125" customWidth="1"/>
  </cols>
  <sheetData>
    <row r="1" spans="1:7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</row>
    <row r="3" spans="1:7" x14ac:dyDescent="0.35">
      <c r="A3" s="2" t="s">
        <v>7</v>
      </c>
      <c r="B3" s="2"/>
      <c r="C3" s="2" t="s">
        <v>14</v>
      </c>
      <c r="D3" s="2"/>
      <c r="E3" s="2"/>
      <c r="F3" s="2"/>
      <c r="G3" s="2"/>
    </row>
    <row r="4" spans="1:7" x14ac:dyDescent="0.35">
      <c r="A4" s="2" t="s">
        <v>15</v>
      </c>
      <c r="B4" s="2"/>
      <c r="C4" s="2" t="s">
        <v>16</v>
      </c>
      <c r="D4" s="2"/>
      <c r="E4" s="2"/>
      <c r="F4" s="2"/>
      <c r="G4" s="2"/>
    </row>
    <row r="5" spans="1:7" ht="27" x14ac:dyDescent="0.35">
      <c r="A5" s="3" t="s">
        <v>7</v>
      </c>
      <c r="B5" s="3" t="s">
        <v>17</v>
      </c>
      <c r="C5" s="3" t="s">
        <v>18</v>
      </c>
      <c r="D5" s="3" t="s">
        <v>19</v>
      </c>
      <c r="E5" s="4">
        <v>153.30699999999999</v>
      </c>
      <c r="F5" s="5"/>
      <c r="G5" s="5"/>
    </row>
    <row r="6" spans="1:7" ht="27" x14ac:dyDescent="0.35">
      <c r="A6" s="3" t="s">
        <v>8</v>
      </c>
      <c r="B6" s="3" t="s">
        <v>20</v>
      </c>
      <c r="C6" s="3" t="s">
        <v>21</v>
      </c>
      <c r="D6" s="3" t="s">
        <v>19</v>
      </c>
      <c r="E6" s="4">
        <v>15.176</v>
      </c>
      <c r="F6" s="5"/>
      <c r="G6" s="5"/>
    </row>
    <row r="7" spans="1:7" ht="27" x14ac:dyDescent="0.35">
      <c r="A7" s="3" t="s">
        <v>9</v>
      </c>
      <c r="B7" s="3" t="s">
        <v>22</v>
      </c>
      <c r="C7" s="3" t="s">
        <v>23</v>
      </c>
      <c r="D7" s="3" t="s">
        <v>19</v>
      </c>
      <c r="E7" s="4">
        <v>171.75</v>
      </c>
      <c r="F7" s="5"/>
      <c r="G7" s="5"/>
    </row>
    <row r="8" spans="1:7" x14ac:dyDescent="0.35">
      <c r="A8" s="3" t="s">
        <v>10</v>
      </c>
      <c r="B8" s="3" t="s">
        <v>24</v>
      </c>
      <c r="C8" s="3" t="s">
        <v>25</v>
      </c>
      <c r="D8" s="3" t="s">
        <v>26</v>
      </c>
      <c r="E8" s="4">
        <v>259.14</v>
      </c>
      <c r="F8" s="5"/>
      <c r="G8" s="5"/>
    </row>
    <row r="9" spans="1:7" x14ac:dyDescent="0.35">
      <c r="A9" s="3" t="s">
        <v>11</v>
      </c>
      <c r="B9" s="3" t="s">
        <v>24</v>
      </c>
      <c r="C9" s="3" t="s">
        <v>27</v>
      </c>
      <c r="D9" s="3" t="s">
        <v>26</v>
      </c>
      <c r="E9" s="4">
        <v>36.24</v>
      </c>
      <c r="F9" s="5"/>
      <c r="G9" s="5"/>
    </row>
    <row r="10" spans="1:7" ht="27" x14ac:dyDescent="0.35">
      <c r="A10" s="3" t="s">
        <v>12</v>
      </c>
      <c r="B10" s="3" t="s">
        <v>28</v>
      </c>
      <c r="C10" s="3" t="s">
        <v>29</v>
      </c>
      <c r="D10" s="3" t="s">
        <v>19</v>
      </c>
      <c r="E10" s="4">
        <v>531.70799999999997</v>
      </c>
      <c r="F10" s="5"/>
      <c r="G10" s="5"/>
    </row>
    <row r="11" spans="1:7" x14ac:dyDescent="0.35">
      <c r="A11" s="3" t="s">
        <v>13</v>
      </c>
      <c r="B11" s="3" t="s">
        <v>30</v>
      </c>
      <c r="C11" s="3" t="s">
        <v>31</v>
      </c>
      <c r="D11" s="3" t="s">
        <v>19</v>
      </c>
      <c r="E11" s="4">
        <v>240.84399999999999</v>
      </c>
      <c r="F11" s="5"/>
      <c r="G11" s="5"/>
    </row>
    <row r="12" spans="1:7" ht="27" x14ac:dyDescent="0.35">
      <c r="A12" s="3" t="s">
        <v>32</v>
      </c>
      <c r="B12" s="3" t="s">
        <v>22</v>
      </c>
      <c r="C12" s="3" t="s">
        <v>33</v>
      </c>
      <c r="D12" s="3" t="s">
        <v>19</v>
      </c>
      <c r="E12" s="4">
        <v>25.334</v>
      </c>
      <c r="F12" s="5"/>
      <c r="G12" s="5"/>
    </row>
    <row r="13" spans="1:7" x14ac:dyDescent="0.35">
      <c r="A13" s="3" t="s">
        <v>34</v>
      </c>
      <c r="B13" s="3" t="s">
        <v>35</v>
      </c>
      <c r="C13" s="3" t="s">
        <v>36</v>
      </c>
      <c r="D13" s="3" t="s">
        <v>19</v>
      </c>
      <c r="E13" s="4">
        <v>11.068</v>
      </c>
      <c r="F13" s="5"/>
      <c r="G13" s="5"/>
    </row>
    <row r="14" spans="1:7" ht="27" x14ac:dyDescent="0.35">
      <c r="A14" s="3" t="s">
        <v>37</v>
      </c>
      <c r="B14" s="3" t="s">
        <v>35</v>
      </c>
      <c r="C14" s="3" t="s">
        <v>38</v>
      </c>
      <c r="D14" s="3" t="s">
        <v>19</v>
      </c>
      <c r="E14" s="4">
        <v>46.564999999999998</v>
      </c>
      <c r="F14" s="5"/>
      <c r="G14" s="5"/>
    </row>
    <row r="15" spans="1:7" x14ac:dyDescent="0.35">
      <c r="A15" s="6"/>
      <c r="B15" s="6"/>
      <c r="C15" s="6" t="s">
        <v>39</v>
      </c>
      <c r="D15" s="6"/>
      <c r="E15" s="6"/>
      <c r="F15" s="6"/>
      <c r="G15" s="6">
        <f>SUM(G5:G14)</f>
        <v>0</v>
      </c>
    </row>
    <row r="16" spans="1:7" x14ac:dyDescent="0.35">
      <c r="A16" s="2" t="s">
        <v>40</v>
      </c>
      <c r="B16" s="2"/>
      <c r="C16" s="2" t="s">
        <v>41</v>
      </c>
      <c r="D16" s="2"/>
      <c r="E16" s="2"/>
      <c r="F16" s="2"/>
      <c r="G16" s="2"/>
    </row>
    <row r="17" spans="1:7" ht="40.5" x14ac:dyDescent="0.35">
      <c r="A17" s="3" t="s">
        <v>42</v>
      </c>
      <c r="B17" s="3" t="s">
        <v>43</v>
      </c>
      <c r="C17" s="3" t="s">
        <v>44</v>
      </c>
      <c r="D17" s="3" t="s">
        <v>19</v>
      </c>
      <c r="E17" s="4">
        <v>160.62</v>
      </c>
      <c r="F17" s="5"/>
      <c r="G17" s="5"/>
    </row>
    <row r="18" spans="1:7" x14ac:dyDescent="0.35">
      <c r="A18" s="6"/>
      <c r="B18" s="6"/>
      <c r="C18" s="6" t="s">
        <v>45</v>
      </c>
      <c r="D18" s="6"/>
      <c r="E18" s="6"/>
      <c r="F18" s="6"/>
      <c r="G18" s="6">
        <f>SUM(G17)</f>
        <v>0</v>
      </c>
    </row>
    <row r="19" spans="1:7" x14ac:dyDescent="0.35">
      <c r="A19" s="2" t="s">
        <v>46</v>
      </c>
      <c r="B19" s="2"/>
      <c r="C19" s="2" t="s">
        <v>47</v>
      </c>
      <c r="D19" s="2"/>
      <c r="E19" s="2"/>
      <c r="F19" s="2"/>
      <c r="G19" s="2"/>
    </row>
    <row r="20" spans="1:7" x14ac:dyDescent="0.35">
      <c r="A20" s="3" t="s">
        <v>48</v>
      </c>
      <c r="B20" s="3" t="s">
        <v>49</v>
      </c>
      <c r="C20" s="3" t="s">
        <v>50</v>
      </c>
      <c r="D20" s="3" t="s">
        <v>19</v>
      </c>
      <c r="E20" s="4">
        <v>251.48699999999999</v>
      </c>
      <c r="F20" s="5"/>
      <c r="G20" s="5"/>
    </row>
    <row r="21" spans="1:7" ht="27" x14ac:dyDescent="0.35">
      <c r="A21" s="3" t="s">
        <v>51</v>
      </c>
      <c r="B21" s="3" t="s">
        <v>52</v>
      </c>
      <c r="C21" s="3" t="s">
        <v>53</v>
      </c>
      <c r="D21" s="3" t="s">
        <v>19</v>
      </c>
      <c r="E21" s="4">
        <v>32.539000000000001</v>
      </c>
      <c r="F21" s="5"/>
      <c r="G21" s="5"/>
    </row>
    <row r="22" spans="1:7" ht="27" x14ac:dyDescent="0.35">
      <c r="A22" s="3" t="s">
        <v>54</v>
      </c>
      <c r="B22" s="3" t="s">
        <v>55</v>
      </c>
      <c r="C22" s="3" t="s">
        <v>56</v>
      </c>
      <c r="D22" s="3" t="s">
        <v>19</v>
      </c>
      <c r="E22" s="4">
        <v>43.167999999999999</v>
      </c>
      <c r="F22" s="5"/>
      <c r="G22" s="5"/>
    </row>
    <row r="23" spans="1:7" ht="40.5" x14ac:dyDescent="0.35">
      <c r="A23" s="3" t="s">
        <v>57</v>
      </c>
      <c r="B23" s="3" t="s">
        <v>58</v>
      </c>
      <c r="C23" s="3" t="s">
        <v>59</v>
      </c>
      <c r="D23" s="3" t="s">
        <v>19</v>
      </c>
      <c r="E23" s="4">
        <v>305.392</v>
      </c>
      <c r="F23" s="5"/>
      <c r="G23" s="5"/>
    </row>
    <row r="24" spans="1:7" ht="40.5" x14ac:dyDescent="0.35">
      <c r="A24" s="3" t="s">
        <v>60</v>
      </c>
      <c r="B24" s="3" t="s">
        <v>61</v>
      </c>
      <c r="C24" s="3" t="s">
        <v>62</v>
      </c>
      <c r="D24" s="3" t="s">
        <v>19</v>
      </c>
      <c r="E24" s="4">
        <v>636.48299999999995</v>
      </c>
      <c r="F24" s="5"/>
      <c r="G24" s="5"/>
    </row>
    <row r="25" spans="1:7" ht="27" x14ac:dyDescent="0.35">
      <c r="A25" s="3" t="s">
        <v>63</v>
      </c>
      <c r="B25" s="3" t="s">
        <v>64</v>
      </c>
      <c r="C25" s="3" t="s">
        <v>65</v>
      </c>
      <c r="D25" s="3" t="s">
        <v>19</v>
      </c>
      <c r="E25" s="4">
        <v>305.392</v>
      </c>
      <c r="F25" s="5"/>
      <c r="G25" s="5"/>
    </row>
    <row r="26" spans="1:7" ht="27" x14ac:dyDescent="0.35">
      <c r="A26" s="3" t="s">
        <v>66</v>
      </c>
      <c r="B26" s="3" t="s">
        <v>64</v>
      </c>
      <c r="C26" s="3" t="s">
        <v>67</v>
      </c>
      <c r="D26" s="3" t="s">
        <v>19</v>
      </c>
      <c r="E26" s="4">
        <v>636.48299999999995</v>
      </c>
      <c r="F26" s="5"/>
      <c r="G26" s="5"/>
    </row>
    <row r="27" spans="1:7" ht="28" x14ac:dyDescent="0.35">
      <c r="A27" s="6"/>
      <c r="B27" s="6"/>
      <c r="C27" s="6" t="s">
        <v>68</v>
      </c>
      <c r="D27" s="6"/>
      <c r="E27" s="6"/>
      <c r="F27" s="6"/>
      <c r="G27" s="6">
        <f>SUM(G20:G26)</f>
        <v>0</v>
      </c>
    </row>
    <row r="28" spans="1:7" x14ac:dyDescent="0.35">
      <c r="A28" s="2" t="s">
        <v>69</v>
      </c>
      <c r="B28" s="2"/>
      <c r="C28" s="2" t="s">
        <v>70</v>
      </c>
      <c r="D28" s="2"/>
      <c r="E28" s="2"/>
      <c r="F28" s="2"/>
      <c r="G28" s="2"/>
    </row>
    <row r="29" spans="1:7" ht="40.5" x14ac:dyDescent="0.35">
      <c r="A29" s="3" t="s">
        <v>71</v>
      </c>
      <c r="B29" s="3" t="s">
        <v>72</v>
      </c>
      <c r="C29" s="3" t="s">
        <v>73</v>
      </c>
      <c r="D29" s="3" t="s">
        <v>19</v>
      </c>
      <c r="E29" s="4">
        <v>24.344000000000001</v>
      </c>
      <c r="F29" s="5"/>
      <c r="G29" s="5"/>
    </row>
    <row r="30" spans="1:7" ht="40.5" x14ac:dyDescent="0.35">
      <c r="A30" s="3" t="s">
        <v>74</v>
      </c>
      <c r="B30" s="3" t="s">
        <v>75</v>
      </c>
      <c r="C30" s="3" t="s">
        <v>76</v>
      </c>
      <c r="D30" s="3" t="s">
        <v>19</v>
      </c>
      <c r="E30" s="4">
        <v>251.137</v>
      </c>
      <c r="F30" s="5"/>
      <c r="G30" s="5"/>
    </row>
    <row r="31" spans="1:7" x14ac:dyDescent="0.35">
      <c r="A31" s="3" t="s">
        <v>77</v>
      </c>
      <c r="B31" s="3" t="s">
        <v>78</v>
      </c>
      <c r="C31" s="3" t="s">
        <v>79</v>
      </c>
      <c r="D31" s="3" t="s">
        <v>19</v>
      </c>
      <c r="E31" s="4">
        <v>239.797</v>
      </c>
      <c r="F31" s="5"/>
      <c r="G31" s="5"/>
    </row>
    <row r="32" spans="1:7" ht="27" x14ac:dyDescent="0.35">
      <c r="A32" s="3" t="s">
        <v>80</v>
      </c>
      <c r="B32" s="3" t="s">
        <v>81</v>
      </c>
      <c r="C32" s="3" t="s">
        <v>82</v>
      </c>
      <c r="D32" s="3" t="s">
        <v>19</v>
      </c>
      <c r="E32" s="4">
        <v>11.34</v>
      </c>
      <c r="F32" s="5"/>
      <c r="G32" s="5"/>
    </row>
    <row r="33" spans="1:7" ht="27" x14ac:dyDescent="0.35">
      <c r="A33" s="3" t="s">
        <v>83</v>
      </c>
      <c r="B33" s="3" t="s">
        <v>84</v>
      </c>
      <c r="C33" s="3" t="s">
        <v>85</v>
      </c>
      <c r="D33" s="3" t="s">
        <v>26</v>
      </c>
      <c r="E33" s="4">
        <v>243.34</v>
      </c>
      <c r="F33" s="5"/>
      <c r="G33" s="5"/>
    </row>
    <row r="34" spans="1:7" x14ac:dyDescent="0.35">
      <c r="A34" s="3" t="s">
        <v>86</v>
      </c>
      <c r="B34" s="3" t="s">
        <v>87</v>
      </c>
      <c r="C34" s="3" t="s">
        <v>88</v>
      </c>
      <c r="D34" s="3" t="s">
        <v>26</v>
      </c>
      <c r="E34" s="4">
        <v>50.62</v>
      </c>
      <c r="F34" s="5"/>
      <c r="G34" s="5"/>
    </row>
    <row r="35" spans="1:7" ht="28" x14ac:dyDescent="0.35">
      <c r="A35" s="6"/>
      <c r="B35" s="6"/>
      <c r="C35" s="6" t="s">
        <v>89</v>
      </c>
      <c r="D35" s="6"/>
      <c r="E35" s="6"/>
      <c r="F35" s="6"/>
      <c r="G35" s="6">
        <f>SUM(G29:G34)</f>
        <v>0</v>
      </c>
    </row>
    <row r="36" spans="1:7" x14ac:dyDescent="0.35">
      <c r="A36" s="2" t="s">
        <v>90</v>
      </c>
      <c r="B36" s="2"/>
      <c r="C36" s="2" t="s">
        <v>91</v>
      </c>
      <c r="D36" s="2"/>
      <c r="E36" s="2"/>
      <c r="F36" s="2"/>
      <c r="G36" s="2"/>
    </row>
    <row r="37" spans="1:7" ht="40.5" x14ac:dyDescent="0.35">
      <c r="A37" s="3" t="s">
        <v>92</v>
      </c>
      <c r="B37" s="3" t="s">
        <v>93</v>
      </c>
      <c r="C37" s="3" t="s">
        <v>94</v>
      </c>
      <c r="D37" s="3" t="s">
        <v>19</v>
      </c>
      <c r="E37" s="4">
        <v>11.04</v>
      </c>
      <c r="F37" s="5"/>
      <c r="G37" s="5"/>
    </row>
    <row r="38" spans="1:7" ht="40.5" x14ac:dyDescent="0.35">
      <c r="A38" s="3" t="s">
        <v>95</v>
      </c>
      <c r="B38" s="3" t="s">
        <v>96</v>
      </c>
      <c r="C38" s="3" t="s">
        <v>97</v>
      </c>
      <c r="D38" s="3" t="s">
        <v>19</v>
      </c>
      <c r="E38" s="4">
        <v>62.146000000000001</v>
      </c>
      <c r="F38" s="5"/>
      <c r="G38" s="5"/>
    </row>
    <row r="39" spans="1:7" x14ac:dyDescent="0.35">
      <c r="A39" s="6"/>
      <c r="B39" s="6"/>
      <c r="C39" s="6" t="s">
        <v>98</v>
      </c>
      <c r="D39" s="6"/>
      <c r="E39" s="6"/>
      <c r="F39" s="6"/>
      <c r="G39" s="6">
        <f>SUM(G37:G38)</f>
        <v>0</v>
      </c>
    </row>
    <row r="40" spans="1:7" x14ac:dyDescent="0.35">
      <c r="A40" s="2" t="s">
        <v>99</v>
      </c>
      <c r="B40" s="2"/>
      <c r="C40" s="2" t="s">
        <v>100</v>
      </c>
      <c r="D40" s="2"/>
      <c r="E40" s="2"/>
      <c r="F40" s="2"/>
      <c r="G40" s="2"/>
    </row>
    <row r="41" spans="1:7" ht="27" x14ac:dyDescent="0.35">
      <c r="A41" s="3" t="s">
        <v>101</v>
      </c>
      <c r="B41" s="3" t="s">
        <v>102</v>
      </c>
      <c r="C41" s="3" t="s">
        <v>103</v>
      </c>
      <c r="D41" s="3" t="s">
        <v>104</v>
      </c>
      <c r="E41" s="4">
        <v>17</v>
      </c>
      <c r="F41" s="5"/>
      <c r="G41" s="5"/>
    </row>
    <row r="42" spans="1:7" ht="54" x14ac:dyDescent="0.35">
      <c r="A42" s="3" t="s">
        <v>105</v>
      </c>
      <c r="B42" s="3" t="s">
        <v>106</v>
      </c>
      <c r="C42" s="3" t="s">
        <v>107</v>
      </c>
      <c r="D42" s="3" t="s">
        <v>108</v>
      </c>
      <c r="E42" s="4">
        <v>20</v>
      </c>
      <c r="F42" s="5"/>
      <c r="G42" s="5"/>
    </row>
    <row r="43" spans="1:7" ht="54" x14ac:dyDescent="0.35">
      <c r="A43" s="3" t="s">
        <v>109</v>
      </c>
      <c r="B43" s="3" t="s">
        <v>106</v>
      </c>
      <c r="C43" s="3" t="s">
        <v>110</v>
      </c>
      <c r="D43" s="3" t="s">
        <v>108</v>
      </c>
      <c r="E43" s="4">
        <v>3</v>
      </c>
      <c r="F43" s="5"/>
      <c r="G43" s="5"/>
    </row>
    <row r="44" spans="1:7" ht="27" x14ac:dyDescent="0.35">
      <c r="A44" s="3" t="s">
        <v>111</v>
      </c>
      <c r="B44" s="3" t="s">
        <v>112</v>
      </c>
      <c r="C44" s="3" t="s">
        <v>113</v>
      </c>
      <c r="D44" s="3" t="s">
        <v>19</v>
      </c>
      <c r="E44" s="4">
        <v>5.4119999999999999</v>
      </c>
      <c r="F44" s="5"/>
      <c r="G44" s="5"/>
    </row>
    <row r="45" spans="1:7" x14ac:dyDescent="0.35">
      <c r="A45" s="6"/>
      <c r="B45" s="6"/>
      <c r="C45" s="6" t="s">
        <v>114</v>
      </c>
      <c r="D45" s="6"/>
      <c r="E45" s="6"/>
      <c r="F45" s="6"/>
      <c r="G45" s="6">
        <f>SUM(G41:G44)</f>
        <v>0</v>
      </c>
    </row>
    <row r="46" spans="1:7" x14ac:dyDescent="0.35">
      <c r="A46" s="6"/>
      <c r="B46" s="6"/>
      <c r="C46" s="6" t="s">
        <v>115</v>
      </c>
      <c r="D46" s="6"/>
      <c r="E46" s="6"/>
      <c r="F46" s="6"/>
      <c r="G46" s="6">
        <f>G15+G18+G27+G35+G39+G45</f>
        <v>0</v>
      </c>
    </row>
    <row r="47" spans="1:7" x14ac:dyDescent="0.35">
      <c r="A47" s="2" t="s">
        <v>8</v>
      </c>
      <c r="B47" s="2"/>
      <c r="C47" s="2" t="s">
        <v>116</v>
      </c>
      <c r="D47" s="2"/>
      <c r="E47" s="2"/>
      <c r="F47" s="2"/>
      <c r="G47" s="2"/>
    </row>
    <row r="48" spans="1:7" x14ac:dyDescent="0.35">
      <c r="A48" s="2" t="s">
        <v>117</v>
      </c>
      <c r="B48" s="2"/>
      <c r="C48" s="2" t="s">
        <v>118</v>
      </c>
      <c r="D48" s="2"/>
      <c r="E48" s="2"/>
      <c r="F48" s="2"/>
      <c r="G48" s="2"/>
    </row>
    <row r="49" spans="1:7" ht="27" x14ac:dyDescent="0.35">
      <c r="A49" s="3" t="s">
        <v>119</v>
      </c>
      <c r="B49" s="3" t="s">
        <v>120</v>
      </c>
      <c r="C49" s="3" t="s">
        <v>121</v>
      </c>
      <c r="D49" s="3" t="s">
        <v>122</v>
      </c>
      <c r="E49" s="4">
        <v>5</v>
      </c>
      <c r="F49" s="5"/>
      <c r="G49" s="5"/>
    </row>
    <row r="50" spans="1:7" ht="27" x14ac:dyDescent="0.35">
      <c r="A50" s="3" t="s">
        <v>123</v>
      </c>
      <c r="B50" s="3" t="s">
        <v>124</v>
      </c>
      <c r="C50" s="3" t="s">
        <v>125</v>
      </c>
      <c r="D50" s="3" t="s">
        <v>122</v>
      </c>
      <c r="E50" s="4">
        <v>5</v>
      </c>
      <c r="F50" s="5"/>
      <c r="G50" s="5"/>
    </row>
    <row r="51" spans="1:7" x14ac:dyDescent="0.35">
      <c r="A51" s="6"/>
      <c r="B51" s="6"/>
      <c r="C51" s="6" t="s">
        <v>126</v>
      </c>
      <c r="D51" s="6"/>
      <c r="E51" s="6"/>
      <c r="F51" s="6"/>
      <c r="G51" s="6">
        <f>SUM(G49:G50)</f>
        <v>0</v>
      </c>
    </row>
    <row r="52" spans="1:7" x14ac:dyDescent="0.35">
      <c r="A52" s="2" t="s">
        <v>127</v>
      </c>
      <c r="B52" s="2"/>
      <c r="C52" s="2" t="s">
        <v>128</v>
      </c>
      <c r="D52" s="2"/>
      <c r="E52" s="2"/>
      <c r="F52" s="2"/>
      <c r="G52" s="2"/>
    </row>
    <row r="53" spans="1:7" ht="27" x14ac:dyDescent="0.35">
      <c r="A53" s="3" t="s">
        <v>129</v>
      </c>
      <c r="B53" s="3" t="s">
        <v>130</v>
      </c>
      <c r="C53" s="3" t="s">
        <v>131</v>
      </c>
      <c r="D53" s="3" t="s">
        <v>108</v>
      </c>
      <c r="E53" s="4">
        <v>1</v>
      </c>
      <c r="F53" s="5"/>
      <c r="G53" s="5"/>
    </row>
    <row r="54" spans="1:7" ht="27" x14ac:dyDescent="0.35">
      <c r="A54" s="3" t="s">
        <v>132</v>
      </c>
      <c r="B54" s="3" t="s">
        <v>133</v>
      </c>
      <c r="C54" s="3" t="s">
        <v>134</v>
      </c>
      <c r="D54" s="3" t="s">
        <v>108</v>
      </c>
      <c r="E54" s="4">
        <v>2</v>
      </c>
      <c r="F54" s="5"/>
      <c r="G54" s="5"/>
    </row>
    <row r="55" spans="1:7" ht="40.5" x14ac:dyDescent="0.35">
      <c r="A55" s="3" t="s">
        <v>135</v>
      </c>
      <c r="B55" s="3" t="s">
        <v>136</v>
      </c>
      <c r="C55" s="3" t="s">
        <v>137</v>
      </c>
      <c r="D55" s="3" t="s">
        <v>108</v>
      </c>
      <c r="E55" s="4">
        <v>2</v>
      </c>
      <c r="F55" s="5"/>
      <c r="G55" s="5"/>
    </row>
    <row r="56" spans="1:7" x14ac:dyDescent="0.35">
      <c r="A56" s="3" t="s">
        <v>138</v>
      </c>
      <c r="B56" s="3" t="s">
        <v>139</v>
      </c>
      <c r="C56" s="3" t="s">
        <v>140</v>
      </c>
      <c r="D56" s="3" t="s">
        <v>104</v>
      </c>
      <c r="E56" s="4">
        <v>2</v>
      </c>
      <c r="F56" s="5"/>
      <c r="G56" s="5"/>
    </row>
    <row r="57" spans="1:7" x14ac:dyDescent="0.35">
      <c r="A57" s="3" t="s">
        <v>141</v>
      </c>
      <c r="B57" s="3" t="s">
        <v>142</v>
      </c>
      <c r="C57" s="3" t="s">
        <v>143</v>
      </c>
      <c r="D57" s="3" t="s">
        <v>108</v>
      </c>
      <c r="E57" s="4">
        <v>1</v>
      </c>
      <c r="F57" s="5"/>
      <c r="G57" s="5"/>
    </row>
    <row r="58" spans="1:7" x14ac:dyDescent="0.35">
      <c r="A58" s="3" t="s">
        <v>144</v>
      </c>
      <c r="B58" s="3" t="s">
        <v>145</v>
      </c>
      <c r="C58" s="3" t="s">
        <v>146</v>
      </c>
      <c r="D58" s="3" t="s">
        <v>108</v>
      </c>
      <c r="E58" s="4">
        <v>2</v>
      </c>
      <c r="F58" s="5"/>
      <c r="G58" s="5"/>
    </row>
    <row r="59" spans="1:7" ht="27" x14ac:dyDescent="0.35">
      <c r="A59" s="3" t="s">
        <v>147</v>
      </c>
      <c r="B59" s="3" t="s">
        <v>148</v>
      </c>
      <c r="C59" s="3" t="s">
        <v>149</v>
      </c>
      <c r="D59" s="3" t="s">
        <v>108</v>
      </c>
      <c r="E59" s="4">
        <v>2</v>
      </c>
      <c r="F59" s="5"/>
      <c r="G59" s="5"/>
    </row>
    <row r="60" spans="1:7" ht="27" x14ac:dyDescent="0.35">
      <c r="A60" s="3" t="s">
        <v>150</v>
      </c>
      <c r="B60" s="3" t="s">
        <v>151</v>
      </c>
      <c r="C60" s="3" t="s">
        <v>152</v>
      </c>
      <c r="D60" s="3" t="s">
        <v>104</v>
      </c>
      <c r="E60" s="4">
        <v>2</v>
      </c>
      <c r="F60" s="5"/>
      <c r="G60" s="5"/>
    </row>
    <row r="61" spans="1:7" x14ac:dyDescent="0.35">
      <c r="A61" s="6"/>
      <c r="B61" s="6"/>
      <c r="C61" s="6" t="s">
        <v>153</v>
      </c>
      <c r="D61" s="6"/>
      <c r="E61" s="6"/>
      <c r="F61" s="6"/>
      <c r="G61" s="6">
        <f>SUM(G53:G60)</f>
        <v>0</v>
      </c>
    </row>
    <row r="62" spans="1:7" x14ac:dyDescent="0.35">
      <c r="A62" s="6"/>
      <c r="B62" s="6"/>
      <c r="C62" s="6" t="s">
        <v>154</v>
      </c>
      <c r="D62" s="6"/>
      <c r="E62" s="6"/>
      <c r="F62" s="6"/>
      <c r="G62" s="6">
        <f>G51+G61</f>
        <v>0</v>
      </c>
    </row>
    <row r="63" spans="1:7" x14ac:dyDescent="0.35">
      <c r="A63" s="2" t="s">
        <v>9</v>
      </c>
      <c r="B63" s="2"/>
      <c r="C63" s="2" t="s">
        <v>155</v>
      </c>
      <c r="D63" s="2"/>
      <c r="E63" s="2"/>
      <c r="F63" s="2"/>
      <c r="G63" s="2"/>
    </row>
    <row r="64" spans="1:7" x14ac:dyDescent="0.35">
      <c r="A64" s="2" t="s">
        <v>156</v>
      </c>
      <c r="B64" s="2"/>
      <c r="C64" s="2" t="s">
        <v>157</v>
      </c>
      <c r="D64" s="2"/>
      <c r="E64" s="2"/>
      <c r="F64" s="2"/>
      <c r="G64" s="2"/>
    </row>
    <row r="65" spans="1:7" x14ac:dyDescent="0.35">
      <c r="A65" s="3" t="s">
        <v>158</v>
      </c>
      <c r="B65" s="3" t="s">
        <v>159</v>
      </c>
      <c r="C65" s="3" t="s">
        <v>160</v>
      </c>
      <c r="D65" s="3" t="s">
        <v>26</v>
      </c>
      <c r="E65" s="4">
        <v>370</v>
      </c>
      <c r="F65" s="5"/>
      <c r="G65" s="5"/>
    </row>
    <row r="66" spans="1:7" x14ac:dyDescent="0.35">
      <c r="A66" s="3" t="s">
        <v>161</v>
      </c>
      <c r="B66" s="3" t="s">
        <v>162</v>
      </c>
      <c r="C66" s="3" t="s">
        <v>163</v>
      </c>
      <c r="D66" s="3" t="s">
        <v>26</v>
      </c>
      <c r="E66" s="4">
        <v>370</v>
      </c>
      <c r="F66" s="5"/>
      <c r="G66" s="5"/>
    </row>
    <row r="67" spans="1:7" ht="27" x14ac:dyDescent="0.35">
      <c r="A67" s="3" t="s">
        <v>164</v>
      </c>
      <c r="B67" s="3" t="s">
        <v>165</v>
      </c>
      <c r="C67" s="3" t="s">
        <v>166</v>
      </c>
      <c r="D67" s="3" t="s">
        <v>167</v>
      </c>
      <c r="E67" s="4">
        <v>32</v>
      </c>
      <c r="F67" s="5"/>
      <c r="G67" s="5"/>
    </row>
    <row r="68" spans="1:7" ht="54" x14ac:dyDescent="0.35">
      <c r="A68" s="3" t="s">
        <v>168</v>
      </c>
      <c r="B68" s="3" t="s">
        <v>169</v>
      </c>
      <c r="C68" s="3" t="s">
        <v>170</v>
      </c>
      <c r="D68" s="3" t="s">
        <v>104</v>
      </c>
      <c r="E68" s="4">
        <v>60</v>
      </c>
      <c r="F68" s="5"/>
      <c r="G68" s="5"/>
    </row>
    <row r="69" spans="1:7" ht="27" x14ac:dyDescent="0.35">
      <c r="A69" s="3" t="s">
        <v>171</v>
      </c>
      <c r="B69" s="3" t="s">
        <v>172</v>
      </c>
      <c r="C69" s="3" t="s">
        <v>173</v>
      </c>
      <c r="D69" s="3" t="s">
        <v>104</v>
      </c>
      <c r="E69" s="4">
        <v>60</v>
      </c>
      <c r="F69" s="5"/>
      <c r="G69" s="5"/>
    </row>
    <row r="70" spans="1:7" ht="40.5" x14ac:dyDescent="0.35">
      <c r="A70" s="3" t="s">
        <v>174</v>
      </c>
      <c r="B70" s="3" t="s">
        <v>175</v>
      </c>
      <c r="C70" s="3" t="s">
        <v>176</v>
      </c>
      <c r="D70" s="3" t="s">
        <v>26</v>
      </c>
      <c r="E70" s="4">
        <v>370</v>
      </c>
      <c r="F70" s="5"/>
      <c r="G70" s="5"/>
    </row>
    <row r="71" spans="1:7" x14ac:dyDescent="0.35">
      <c r="A71" s="3" t="s">
        <v>177</v>
      </c>
      <c r="B71" s="3" t="s">
        <v>178</v>
      </c>
      <c r="C71" s="3" t="s">
        <v>179</v>
      </c>
      <c r="D71" s="3" t="s">
        <v>104</v>
      </c>
      <c r="E71" s="4">
        <v>52</v>
      </c>
      <c r="F71" s="5"/>
      <c r="G71" s="5"/>
    </row>
    <row r="72" spans="1:7" x14ac:dyDescent="0.35">
      <c r="A72" s="3" t="s">
        <v>180</v>
      </c>
      <c r="B72" s="3" t="s">
        <v>181</v>
      </c>
      <c r="C72" s="3" t="s">
        <v>182</v>
      </c>
      <c r="D72" s="3" t="s">
        <v>104</v>
      </c>
      <c r="E72" s="4">
        <v>8</v>
      </c>
      <c r="F72" s="5"/>
      <c r="G72" s="5"/>
    </row>
    <row r="73" spans="1:7" x14ac:dyDescent="0.35">
      <c r="A73" s="6"/>
      <c r="B73" s="6"/>
      <c r="C73" s="6" t="s">
        <v>183</v>
      </c>
      <c r="D73" s="6"/>
      <c r="E73" s="6"/>
      <c r="F73" s="6"/>
      <c r="G73" s="6">
        <f>SUM(G65:G72)</f>
        <v>0</v>
      </c>
    </row>
    <row r="74" spans="1:7" x14ac:dyDescent="0.35">
      <c r="A74" s="2" t="s">
        <v>184</v>
      </c>
      <c r="B74" s="2"/>
      <c r="C74" s="2" t="s">
        <v>185</v>
      </c>
      <c r="D74" s="2"/>
      <c r="E74" s="2"/>
      <c r="F74" s="2"/>
      <c r="G74" s="2"/>
    </row>
    <row r="75" spans="1:7" x14ac:dyDescent="0.35">
      <c r="A75" s="3" t="s">
        <v>186</v>
      </c>
      <c r="B75" s="3" t="s">
        <v>159</v>
      </c>
      <c r="C75" s="3" t="s">
        <v>160</v>
      </c>
      <c r="D75" s="3" t="s">
        <v>26</v>
      </c>
      <c r="E75" s="4">
        <v>370</v>
      </c>
      <c r="F75" s="5"/>
      <c r="G75" s="5"/>
    </row>
    <row r="76" spans="1:7" x14ac:dyDescent="0.35">
      <c r="A76" s="3" t="s">
        <v>187</v>
      </c>
      <c r="B76" s="3" t="s">
        <v>162</v>
      </c>
      <c r="C76" s="3" t="s">
        <v>163</v>
      </c>
      <c r="D76" s="3" t="s">
        <v>26</v>
      </c>
      <c r="E76" s="4">
        <v>370</v>
      </c>
      <c r="F76" s="5"/>
      <c r="G76" s="5"/>
    </row>
    <row r="77" spans="1:7" ht="40.5" x14ac:dyDescent="0.35">
      <c r="A77" s="3" t="s">
        <v>188</v>
      </c>
      <c r="B77" s="3" t="s">
        <v>175</v>
      </c>
      <c r="C77" s="3" t="s">
        <v>189</v>
      </c>
      <c r="D77" s="3" t="s">
        <v>26</v>
      </c>
      <c r="E77" s="4">
        <v>370</v>
      </c>
      <c r="F77" s="5"/>
      <c r="G77" s="5"/>
    </row>
    <row r="78" spans="1:7" ht="27" x14ac:dyDescent="0.35">
      <c r="A78" s="3" t="s">
        <v>190</v>
      </c>
      <c r="B78" s="3" t="s">
        <v>165</v>
      </c>
      <c r="C78" s="3" t="s">
        <v>166</v>
      </c>
      <c r="D78" s="3" t="s">
        <v>167</v>
      </c>
      <c r="E78" s="4">
        <v>32</v>
      </c>
      <c r="F78" s="5"/>
      <c r="G78" s="5"/>
    </row>
    <row r="79" spans="1:7" ht="54" x14ac:dyDescent="0.35">
      <c r="A79" s="3" t="s">
        <v>191</v>
      </c>
      <c r="B79" s="3" t="s">
        <v>169</v>
      </c>
      <c r="C79" s="3" t="s">
        <v>170</v>
      </c>
      <c r="D79" s="3" t="s">
        <v>104</v>
      </c>
      <c r="E79" s="4">
        <v>21</v>
      </c>
      <c r="F79" s="5"/>
      <c r="G79" s="5"/>
    </row>
    <row r="80" spans="1:7" ht="27" x14ac:dyDescent="0.35">
      <c r="A80" s="3" t="s">
        <v>192</v>
      </c>
      <c r="B80" s="3" t="s">
        <v>172</v>
      </c>
      <c r="C80" s="3" t="s">
        <v>173</v>
      </c>
      <c r="D80" s="3" t="s">
        <v>104</v>
      </c>
      <c r="E80" s="4">
        <v>21</v>
      </c>
      <c r="F80" s="5"/>
      <c r="G80" s="5"/>
    </row>
    <row r="81" spans="1:7" ht="40.5" x14ac:dyDescent="0.35">
      <c r="A81" s="3" t="s">
        <v>193</v>
      </c>
      <c r="B81" s="3" t="s">
        <v>194</v>
      </c>
      <c r="C81" s="3" t="s">
        <v>195</v>
      </c>
      <c r="D81" s="3" t="s">
        <v>104</v>
      </c>
      <c r="E81" s="4">
        <v>8</v>
      </c>
      <c r="F81" s="5"/>
      <c r="G81" s="5"/>
    </row>
    <row r="82" spans="1:7" ht="27" x14ac:dyDescent="0.35">
      <c r="A82" s="3" t="s">
        <v>196</v>
      </c>
      <c r="B82" s="3" t="s">
        <v>197</v>
      </c>
      <c r="C82" s="3" t="s">
        <v>198</v>
      </c>
      <c r="D82" s="3" t="s">
        <v>104</v>
      </c>
      <c r="E82" s="4">
        <v>13</v>
      </c>
      <c r="F82" s="5"/>
      <c r="G82" s="5"/>
    </row>
    <row r="83" spans="1:7" ht="40.5" x14ac:dyDescent="0.35">
      <c r="A83" s="3" t="s">
        <v>199</v>
      </c>
      <c r="B83" s="3" t="s">
        <v>200</v>
      </c>
      <c r="C83" s="3" t="s">
        <v>201</v>
      </c>
      <c r="D83" s="3" t="s">
        <v>108</v>
      </c>
      <c r="E83" s="4">
        <v>47</v>
      </c>
      <c r="F83" s="5"/>
      <c r="G83" s="5"/>
    </row>
    <row r="84" spans="1:7" x14ac:dyDescent="0.35">
      <c r="A84" s="6"/>
      <c r="B84" s="6"/>
      <c r="C84" s="6" t="s">
        <v>202</v>
      </c>
      <c r="D84" s="6"/>
      <c r="E84" s="6"/>
      <c r="F84" s="6"/>
      <c r="G84" s="6">
        <f>SUM(G75:G83)</f>
        <v>0</v>
      </c>
    </row>
    <row r="85" spans="1:7" x14ac:dyDescent="0.35">
      <c r="A85" s="2" t="s">
        <v>203</v>
      </c>
      <c r="B85" s="2"/>
      <c r="C85" s="2" t="s">
        <v>204</v>
      </c>
      <c r="D85" s="2"/>
      <c r="E85" s="2"/>
      <c r="F85" s="2"/>
      <c r="G85" s="2"/>
    </row>
    <row r="86" spans="1:7" ht="27" x14ac:dyDescent="0.35">
      <c r="A86" s="3" t="s">
        <v>205</v>
      </c>
      <c r="B86" s="3" t="s">
        <v>206</v>
      </c>
      <c r="C86" s="3" t="s">
        <v>207</v>
      </c>
      <c r="D86" s="3" t="s">
        <v>108</v>
      </c>
      <c r="E86" s="4">
        <v>1</v>
      </c>
      <c r="F86" s="5"/>
      <c r="G86" s="5"/>
    </row>
    <row r="87" spans="1:7" ht="27" x14ac:dyDescent="0.35">
      <c r="A87" s="3" t="s">
        <v>208</v>
      </c>
      <c r="B87" s="3" t="s">
        <v>209</v>
      </c>
      <c r="C87" s="3" t="s">
        <v>210</v>
      </c>
      <c r="D87" s="3" t="s">
        <v>167</v>
      </c>
      <c r="E87" s="4">
        <v>12</v>
      </c>
      <c r="F87" s="5"/>
      <c r="G87" s="5"/>
    </row>
    <row r="88" spans="1:7" ht="27" x14ac:dyDescent="0.35">
      <c r="A88" s="3" t="s">
        <v>211</v>
      </c>
      <c r="B88" s="3" t="s">
        <v>206</v>
      </c>
      <c r="C88" s="3" t="s">
        <v>212</v>
      </c>
      <c r="D88" s="3" t="s">
        <v>108</v>
      </c>
      <c r="E88" s="4">
        <v>1</v>
      </c>
      <c r="F88" s="5"/>
      <c r="G88" s="5"/>
    </row>
    <row r="89" spans="1:7" ht="27" x14ac:dyDescent="0.35">
      <c r="A89" s="3" t="s">
        <v>213</v>
      </c>
      <c r="B89" s="3" t="s">
        <v>214</v>
      </c>
      <c r="C89" s="3" t="s">
        <v>215</v>
      </c>
      <c r="D89" s="3" t="s">
        <v>108</v>
      </c>
      <c r="E89" s="4">
        <v>1</v>
      </c>
      <c r="F89" s="5"/>
      <c r="G89" s="5"/>
    </row>
    <row r="90" spans="1:7" ht="27" x14ac:dyDescent="0.35">
      <c r="A90" s="3" t="s">
        <v>216</v>
      </c>
      <c r="B90" s="3" t="s">
        <v>217</v>
      </c>
      <c r="C90" s="3" t="s">
        <v>218</v>
      </c>
      <c r="D90" s="3" t="s">
        <v>26</v>
      </c>
      <c r="E90" s="4">
        <v>790</v>
      </c>
      <c r="F90" s="5"/>
      <c r="G90" s="5"/>
    </row>
    <row r="91" spans="1:7" ht="40.5" x14ac:dyDescent="0.35">
      <c r="A91" s="3" t="s">
        <v>219</v>
      </c>
      <c r="B91" s="3" t="s">
        <v>220</v>
      </c>
      <c r="C91" s="3" t="s">
        <v>221</v>
      </c>
      <c r="D91" s="3" t="s">
        <v>26</v>
      </c>
      <c r="E91" s="4">
        <v>790</v>
      </c>
      <c r="F91" s="5"/>
      <c r="G91" s="5"/>
    </row>
    <row r="92" spans="1:7" ht="27" x14ac:dyDescent="0.35">
      <c r="A92" s="3" t="s">
        <v>222</v>
      </c>
      <c r="B92" s="3" t="s">
        <v>223</v>
      </c>
      <c r="C92" s="3" t="s">
        <v>224</v>
      </c>
      <c r="D92" s="3" t="s">
        <v>104</v>
      </c>
      <c r="E92" s="4">
        <v>79</v>
      </c>
      <c r="F92" s="5"/>
      <c r="G92" s="5"/>
    </row>
    <row r="93" spans="1:7" x14ac:dyDescent="0.35">
      <c r="A93" s="3" t="s">
        <v>225</v>
      </c>
      <c r="B93" s="3" t="s">
        <v>226</v>
      </c>
      <c r="C93" s="3" t="s">
        <v>227</v>
      </c>
      <c r="D93" s="3" t="s">
        <v>228</v>
      </c>
      <c r="E93" s="4">
        <v>4</v>
      </c>
      <c r="F93" s="5"/>
      <c r="G93" s="5"/>
    </row>
    <row r="94" spans="1:7" x14ac:dyDescent="0.35">
      <c r="A94" s="6"/>
      <c r="B94" s="6"/>
      <c r="C94" s="6" t="s">
        <v>229</v>
      </c>
      <c r="D94" s="6"/>
      <c r="E94" s="6"/>
      <c r="F94" s="6"/>
      <c r="G94" s="6">
        <f>SUM(G86:G93)</f>
        <v>0</v>
      </c>
    </row>
    <row r="95" spans="1:7" x14ac:dyDescent="0.35">
      <c r="A95" s="2" t="s">
        <v>230</v>
      </c>
      <c r="B95" s="2"/>
      <c r="C95" s="2" t="s">
        <v>231</v>
      </c>
      <c r="D95" s="2"/>
      <c r="E95" s="2"/>
      <c r="F95" s="2"/>
      <c r="G95" s="2"/>
    </row>
    <row r="96" spans="1:7" ht="27" x14ac:dyDescent="0.35">
      <c r="A96" s="3" t="s">
        <v>232</v>
      </c>
      <c r="B96" s="3" t="s">
        <v>233</v>
      </c>
      <c r="C96" s="3" t="s">
        <v>234</v>
      </c>
      <c r="D96" s="3" t="s">
        <v>235</v>
      </c>
      <c r="E96" s="4">
        <v>15</v>
      </c>
      <c r="F96" s="5"/>
      <c r="G96" s="5"/>
    </row>
    <row r="97" spans="1:7" ht="27" x14ac:dyDescent="0.35">
      <c r="A97" s="3" t="s">
        <v>236</v>
      </c>
      <c r="B97" s="3" t="s">
        <v>237</v>
      </c>
      <c r="C97" s="3" t="s">
        <v>238</v>
      </c>
      <c r="D97" s="3" t="s">
        <v>104</v>
      </c>
      <c r="E97" s="4">
        <v>1</v>
      </c>
      <c r="F97" s="5"/>
      <c r="G97" s="5"/>
    </row>
    <row r="98" spans="1:7" ht="27" x14ac:dyDescent="0.35">
      <c r="A98" s="3" t="s">
        <v>239</v>
      </c>
      <c r="B98" s="3" t="s">
        <v>240</v>
      </c>
      <c r="C98" s="3" t="s">
        <v>241</v>
      </c>
      <c r="D98" s="3" t="s">
        <v>104</v>
      </c>
      <c r="E98" s="4">
        <v>15</v>
      </c>
      <c r="F98" s="5"/>
      <c r="G98" s="5"/>
    </row>
    <row r="99" spans="1:7" ht="27" x14ac:dyDescent="0.35">
      <c r="A99" s="3" t="s">
        <v>242</v>
      </c>
      <c r="B99" s="3" t="s">
        <v>243</v>
      </c>
      <c r="C99" s="3" t="s">
        <v>244</v>
      </c>
      <c r="D99" s="3" t="s">
        <v>104</v>
      </c>
      <c r="E99" s="4">
        <v>1</v>
      </c>
      <c r="F99" s="5"/>
      <c r="G99" s="5"/>
    </row>
    <row r="100" spans="1:7" x14ac:dyDescent="0.35">
      <c r="A100" s="3" t="s">
        <v>245</v>
      </c>
      <c r="B100" s="3" t="s">
        <v>246</v>
      </c>
      <c r="C100" s="3" t="s">
        <v>247</v>
      </c>
      <c r="D100" s="3" t="s">
        <v>248</v>
      </c>
      <c r="E100" s="4">
        <v>26</v>
      </c>
      <c r="F100" s="5"/>
      <c r="G100" s="5"/>
    </row>
    <row r="101" spans="1:7" x14ac:dyDescent="0.35">
      <c r="A101" s="3" t="s">
        <v>249</v>
      </c>
      <c r="B101" s="3" t="s">
        <v>250</v>
      </c>
      <c r="C101" s="3" t="s">
        <v>251</v>
      </c>
      <c r="D101" s="3" t="s">
        <v>248</v>
      </c>
      <c r="E101" s="4">
        <v>15</v>
      </c>
      <c r="F101" s="5"/>
      <c r="G101" s="5"/>
    </row>
    <row r="102" spans="1:7" x14ac:dyDescent="0.35">
      <c r="A102" s="6"/>
      <c r="B102" s="6"/>
      <c r="C102" s="6" t="s">
        <v>252</v>
      </c>
      <c r="D102" s="6"/>
      <c r="E102" s="6"/>
      <c r="F102" s="6"/>
      <c r="G102" s="6">
        <f>SUM(G96:G101)</f>
        <v>0</v>
      </c>
    </row>
    <row r="103" spans="1:7" x14ac:dyDescent="0.35">
      <c r="A103" s="6"/>
      <c r="B103" s="6"/>
      <c r="C103" s="6" t="s">
        <v>253</v>
      </c>
      <c r="D103" s="6"/>
      <c r="E103" s="6"/>
      <c r="F103" s="6"/>
      <c r="G103" s="6">
        <f>G73+G84+G94+G102</f>
        <v>0</v>
      </c>
    </row>
    <row r="104" spans="1:7" x14ac:dyDescent="0.35">
      <c r="A104" s="2" t="s">
        <v>10</v>
      </c>
      <c r="B104" s="2"/>
      <c r="C104" s="2" t="s">
        <v>254</v>
      </c>
      <c r="D104" s="2"/>
      <c r="E104" s="2"/>
      <c r="F104" s="2"/>
      <c r="G104" s="2"/>
    </row>
    <row r="105" spans="1:7" ht="40.5" x14ac:dyDescent="0.35">
      <c r="A105" s="3" t="s">
        <v>255</v>
      </c>
      <c r="B105" s="3" t="s">
        <v>256</v>
      </c>
      <c r="C105" s="3" t="s">
        <v>257</v>
      </c>
      <c r="D105" s="3" t="s">
        <v>167</v>
      </c>
      <c r="E105" s="4">
        <v>30</v>
      </c>
      <c r="F105" s="5"/>
      <c r="G105" s="5"/>
    </row>
    <row r="106" spans="1:7" ht="27" x14ac:dyDescent="0.35">
      <c r="A106" s="3" t="s">
        <v>258</v>
      </c>
      <c r="B106" s="3" t="s">
        <v>259</v>
      </c>
      <c r="C106" s="3" t="s">
        <v>260</v>
      </c>
      <c r="D106" s="3" t="s">
        <v>108</v>
      </c>
      <c r="E106" s="4">
        <v>12</v>
      </c>
      <c r="F106" s="5"/>
      <c r="G106" s="5"/>
    </row>
    <row r="107" spans="1:7" x14ac:dyDescent="0.35">
      <c r="A107" s="3" t="s">
        <v>261</v>
      </c>
      <c r="B107" s="3" t="s">
        <v>262</v>
      </c>
      <c r="C107" s="3" t="s">
        <v>263</v>
      </c>
      <c r="D107" s="3" t="s">
        <v>104</v>
      </c>
      <c r="E107" s="4">
        <v>1</v>
      </c>
      <c r="F107" s="5"/>
      <c r="G107" s="5"/>
    </row>
    <row r="108" spans="1:7" x14ac:dyDescent="0.35">
      <c r="A108" s="6"/>
      <c r="B108" s="6"/>
      <c r="C108" s="6" t="s">
        <v>264</v>
      </c>
      <c r="D108" s="6"/>
      <c r="E108" s="6"/>
      <c r="F108" s="6"/>
      <c r="G108" s="6">
        <f>SUM(G105:G107)</f>
        <v>0</v>
      </c>
    </row>
    <row r="109" spans="1:7" x14ac:dyDescent="0.35">
      <c r="A109" s="6"/>
      <c r="B109" s="6"/>
      <c r="C109" s="6" t="s">
        <v>265</v>
      </c>
      <c r="D109" s="6"/>
      <c r="E109" s="6"/>
      <c r="F109" s="6"/>
      <c r="G109" s="6">
        <f>G46+G62+G103+G108</f>
        <v>0</v>
      </c>
    </row>
    <row r="110" spans="1:7" x14ac:dyDescent="0.35">
      <c r="G110" s="7"/>
    </row>
  </sheetData>
  <pageMargins left="0.7" right="0.7" top="0.75" bottom="0.75" header="0.3" footer="0.3"/>
  <ignoredErrors>
    <ignoredError sqref="A1:G4 A16:G16 A15:F15 A19:G19 A18:F18 A28:G28 A27:F27 A36:G36 A35:F35 A40:G40 A39:F39 A47:G48 A45:F45 A46:F46 A52:G52 A51:F51 A63:G64 A61:F61 A62:F62 A74:G74 A73:F73 A85:G85 A84:F84 A95:G95 A94:F94 A104:G104 A102:F102 A103:F103 A109:F109 A108:F108 A5:E14 A17:E17 A26:E26 A20:E25 A29:E34 A37:E38 A41:E44 A49:E50 A53:E60 A65:E72 A83:D83 A75:E82 A86:E89 A96:E101 A105:E105 A107:E107 A106:D106 A93:E93 A90:D90 A91:D91 A92:D9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KOŚ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Machałowski Sylwester</cp:lastModifiedBy>
  <dcterms:created xsi:type="dcterms:W3CDTF">2025-08-18T04:37:12Z</dcterms:created>
  <dcterms:modified xsi:type="dcterms:W3CDTF">2025-08-18T11:25:06Z</dcterms:modified>
</cp:coreProperties>
</file>